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Regulated Tariffs\PJM Transmission FR Annual Update\Transco East Formula Rates\PJM 2019 Transco Actual (ATRR)\Templates\IMTCO 2019 - Refile of MISO Exclusion\"/>
    </mc:Choice>
  </mc:AlternateContent>
  <bookViews>
    <workbookView xWindow="0" yWindow="0" windowWidth="15360" windowHeight="6030"/>
  </bookViews>
  <sheets>
    <sheet name="Sheet1" sheetId="1" r:id="rId1"/>
  </sheets>
  <externalReferences>
    <externalReference r:id="rId2"/>
  </externalReferenc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E8" i="1"/>
  <c r="G10" i="1"/>
  <c r="G8" i="1"/>
  <c r="I12" i="1"/>
  <c r="G12" i="1"/>
  <c r="E12" i="1" s="1"/>
  <c r="I24" i="1"/>
  <c r="I21" i="1"/>
  <c r="E17" i="1"/>
  <c r="G19" i="1"/>
  <c r="E19" i="1" s="1"/>
  <c r="E21" i="1" s="1"/>
  <c r="G21" i="1" l="1"/>
  <c r="G24" i="1" s="1"/>
  <c r="G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E45" i="1"/>
  <c r="I45" i="1" l="1"/>
</calcChain>
</file>

<file path=xl/sharedStrings.xml><?xml version="1.0" encoding="utf-8"?>
<sst xmlns="http://schemas.openxmlformats.org/spreadsheetml/2006/main" count="37" uniqueCount="31">
  <si>
    <t>December Prior to Rate Year</t>
  </si>
  <si>
    <t>January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</si>
  <si>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</si>
  <si>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</si>
  <si>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</si>
  <si>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</si>
  <si>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</si>
  <si>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</si>
  <si>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</si>
  <si>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</si>
  <si>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</si>
  <si>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</si>
  <si>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  of Rate Year</t>
  </si>
  <si>
    <t>MISO Greentown  Plant Exclusion</t>
  </si>
  <si>
    <t>As Filed</t>
  </si>
  <si>
    <t>Revised</t>
  </si>
  <si>
    <t>Change</t>
  </si>
  <si>
    <t>IMTCO 2019 Annual Transmission Reveneue Requirement</t>
  </si>
  <si>
    <t>Detail of Changes in MISO exclusion on Formula WS A</t>
  </si>
  <si>
    <t>Changes in Plant Exclusion Balances</t>
  </si>
  <si>
    <t>Changes in Revenue</t>
  </si>
  <si>
    <t>As filed 5/26/20</t>
  </si>
  <si>
    <t>Total ATRR</t>
  </si>
  <si>
    <t>NITS</t>
  </si>
  <si>
    <t>Schedule 12</t>
  </si>
  <si>
    <t>As Revised 8/25/20</t>
  </si>
  <si>
    <t>IMTCO</t>
  </si>
  <si>
    <t>Original True-up</t>
  </si>
  <si>
    <t>Revised Amount</t>
  </si>
  <si>
    <t>Total AEP EAST Transcos</t>
  </si>
  <si>
    <t>Determination of Impacts of IMTCO-MISO Exclusion Correction on 2019 True-up amounts.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</si>
</sst>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2" quotePrefix="1" applyFont="1" applyBorder="1" applyAlignment="1">
      <alignment horizontal="left"/>
    </xf>
    <xf numFmtId="0" fontId="2" fillId="0" borderId="0" xfId="2" applyFont="1" applyBorder="1"/>
    <xf numFmtId="0" fontId="2" fillId="0" borderId="1" xfId="2" applyFont="1" applyBorder="1"/>
    <xf numFmtId="164" fontId="3" fillId="2" borderId="0" xfId="3" applyNumberFormat="1" applyFont="1" applyFill="1" applyAlignment="1" applyProtection="1">
      <protection locked="0"/>
    </xf>
    <xf numFmtId="164" fontId="3" fillId="3" borderId="0" xfId="3" applyNumberFormat="1" applyFont="1" applyFill="1" applyAlignment="1" applyProtection="1">
      <protection locked="0"/>
    </xf>
    <xf numFmtId="164" fontId="2" fillId="0" borderId="2" xfId="4" applyNumberFormat="1" applyFont="1" applyBorder="1"/>
    <xf numFmtId="164" fontId="0" fillId="0" borderId="0" xfId="0" applyNumberFormat="1"/>
    <xf numFmtId="43" fontId="0" fillId="0" borderId="0" xfId="1" applyFont="1"/>
    <xf numFmtId="164" fontId="0" fillId="0" borderId="0" xfId="1" applyNumberFormat="1" applyFont="1"/>
    <xf numFmtId="0" fontId="2" fillId="0" borderId="0" xfId="2" applyFont="1" applyFill="1" applyBorder="1"/>
    <xf numFmtId="43" fontId="0" fillId="0" borderId="0" xfId="0" applyNumberFormat="1"/>
    <xf numFmtId="164" fontId="2" fillId="0" borderId="2" xfId="1" applyNumberFormat="1" applyFont="1" applyBorder="1"/>
    <xf numFmtId="164" fontId="0" fillId="4" borderId="0" xfId="1" applyNumberFormat="1" applyFont="1" applyFill="1"/>
    <xf numFmtId="0" fontId="0" fillId="0" borderId="0" xfId="0" applyAlignment="1">
      <alignment horizontal="center"/>
    </xf>
    <xf numFmtId="164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5">
    <cellStyle name="Comma" xfId="1" builtinId="3"/>
    <cellStyle name="Comma 2" xfId="4"/>
    <cellStyle name="Comma 6 2 2" xfId="3"/>
    <cellStyle name="Normal" xfId="0" builtinId="0"/>
    <cellStyle name="Normal_Schedule O Info for Mik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ed%20Tariffs/PJM%20Transmission%20FR%20Annual%20Update/Transco%20East%20Formula%20Rates/PJM%202019%20Transco%20Actual%20(ATRR)/Templates/PJM%20ATRR%20AEP%20Transmission%20Companies%202019-%20IMTCO%20Revised%208-28-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Co PJM Zonal Rates"/>
      <sheetName val="TransCo PJM Sch 1 Rates"/>
    </sheetNames>
    <sheetDataSet>
      <sheetData sheetId="0">
        <row r="26">
          <cell r="I26">
            <v>673788591.22885752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abSelected="1" workbookViewId="0">
      <selection activeCell="D9" sqref="D9"/>
    </sheetView>
  </sheetViews>
  <sheetFormatPr defaultRowHeight="14.5" x14ac:dyDescent="0.35"/>
  <cols>
    <col min="5" max="5" width="16.08984375" bestFit="1" customWidth="1"/>
    <col min="7" max="7" width="15" customWidth="1"/>
    <col min="9" max="9" width="15.08984375" customWidth="1"/>
    <col min="10" max="10" width="14.453125" bestFit="1" customWidth="1"/>
  </cols>
  <sheetData>
    <row r="1" spans="1:10" x14ac:dyDescent="0.35">
      <c r="A1" t="s">
        <v>17</v>
      </c>
    </row>
    <row r="2" spans="1:10" x14ac:dyDescent="0.35">
      <c r="A2" t="s">
        <v>18</v>
      </c>
    </row>
    <row r="3" spans="1:10" x14ac:dyDescent="0.35">
      <c r="A3" t="s">
        <v>30</v>
      </c>
    </row>
    <row r="5" spans="1:10" ht="18.5" x14ac:dyDescent="0.45">
      <c r="A5" s="16" t="s">
        <v>26</v>
      </c>
      <c r="B5" s="16"/>
      <c r="C5" s="16"/>
      <c r="D5" s="16"/>
      <c r="E5" s="16"/>
      <c r="F5" s="16"/>
      <c r="G5" s="16"/>
      <c r="H5" s="16"/>
      <c r="I5" s="16"/>
    </row>
    <row r="6" spans="1:10" x14ac:dyDescent="0.35">
      <c r="A6" s="9" t="s">
        <v>20</v>
      </c>
      <c r="B6" s="9"/>
      <c r="C6" s="9"/>
      <c r="D6" s="9"/>
      <c r="E6" s="9" t="s">
        <v>22</v>
      </c>
      <c r="F6" s="9"/>
      <c r="G6" s="9" t="s">
        <v>23</v>
      </c>
      <c r="H6" s="9"/>
      <c r="I6" s="9" t="s">
        <v>24</v>
      </c>
      <c r="J6" s="9"/>
    </row>
    <row r="7" spans="1:10" x14ac:dyDescent="0.35">
      <c r="A7" s="9"/>
      <c r="B7" s="9"/>
      <c r="C7" s="9"/>
      <c r="D7" s="9"/>
      <c r="E7" s="9"/>
      <c r="F7" s="9"/>
      <c r="G7" s="9"/>
      <c r="H7" s="9"/>
      <c r="I7" s="9"/>
      <c r="J7" s="9"/>
    </row>
    <row r="8" spans="1:10" x14ac:dyDescent="0.35">
      <c r="A8" s="9" t="s">
        <v>21</v>
      </c>
      <c r="B8" s="9"/>
      <c r="C8" s="9"/>
      <c r="D8" s="9"/>
      <c r="E8" s="9">
        <f>+G8+I8</f>
        <v>231528867</v>
      </c>
      <c r="F8" s="9"/>
      <c r="G8" s="9">
        <f>231528867-I8</f>
        <v>184615322</v>
      </c>
      <c r="H8" s="9"/>
      <c r="I8" s="9">
        <v>46913545</v>
      </c>
      <c r="J8" s="9"/>
    </row>
    <row r="9" spans="1:10" x14ac:dyDescent="0.35">
      <c r="A9" s="9"/>
      <c r="B9" s="9"/>
      <c r="C9" s="9"/>
      <c r="D9" s="9"/>
      <c r="E9" s="9"/>
      <c r="F9" s="9"/>
      <c r="G9" s="9"/>
      <c r="H9" s="9"/>
      <c r="I9" s="9"/>
      <c r="J9" s="9"/>
    </row>
    <row r="10" spans="1:10" x14ac:dyDescent="0.35">
      <c r="A10" s="9" t="s">
        <v>25</v>
      </c>
      <c r="B10" s="9"/>
      <c r="C10" s="9"/>
      <c r="D10" s="9"/>
      <c r="E10" s="9">
        <f>+G10+I10</f>
        <v>232646165</v>
      </c>
      <c r="F10" s="9"/>
      <c r="G10" s="9">
        <f>232646165-I10</f>
        <v>185721657</v>
      </c>
      <c r="H10" s="9"/>
      <c r="I10" s="9">
        <v>46924508</v>
      </c>
      <c r="J10" s="9"/>
    </row>
    <row r="11" spans="1:10" x14ac:dyDescent="0.35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x14ac:dyDescent="0.35">
      <c r="A12" s="9"/>
      <c r="B12" s="9"/>
      <c r="C12" s="9"/>
      <c r="D12" s="9"/>
      <c r="E12" s="13">
        <f>+G12+I12</f>
        <v>1117298</v>
      </c>
      <c r="F12" s="13"/>
      <c r="G12" s="13">
        <f>+G10-G8</f>
        <v>1106335</v>
      </c>
      <c r="H12" s="13"/>
      <c r="I12" s="13">
        <f>+I10-I8</f>
        <v>10963</v>
      </c>
      <c r="J12" s="9"/>
    </row>
    <row r="13" spans="1:10" x14ac:dyDescent="0.3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18.5" x14ac:dyDescent="0.45">
      <c r="A14" s="15" t="s">
        <v>29</v>
      </c>
      <c r="B14" s="15"/>
      <c r="C14" s="15"/>
      <c r="D14" s="15"/>
      <c r="E14" s="15"/>
      <c r="F14" s="15"/>
      <c r="G14" s="15"/>
      <c r="H14" s="15"/>
      <c r="I14" s="15"/>
      <c r="J14" s="9"/>
    </row>
    <row r="15" spans="1:10" x14ac:dyDescent="0.35">
      <c r="A15" s="9" t="s">
        <v>20</v>
      </c>
      <c r="B15" s="9"/>
      <c r="C15" s="9"/>
      <c r="D15" s="9"/>
      <c r="E15" s="9" t="s">
        <v>22</v>
      </c>
      <c r="F15" s="9"/>
      <c r="G15" s="9" t="s">
        <v>23</v>
      </c>
      <c r="H15" s="9"/>
      <c r="I15" s="9" t="s">
        <v>24</v>
      </c>
      <c r="J15" s="9"/>
    </row>
    <row r="16" spans="1:10" x14ac:dyDescent="0.3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x14ac:dyDescent="0.35">
      <c r="A17" s="9" t="s">
        <v>21</v>
      </c>
      <c r="B17" s="9"/>
      <c r="C17" s="9"/>
      <c r="D17" s="9"/>
      <c r="E17" s="9">
        <f>+G17+I17</f>
        <v>819537232</v>
      </c>
      <c r="F17" s="9"/>
      <c r="G17" s="9">
        <v>672682256</v>
      </c>
      <c r="H17" s="9"/>
      <c r="I17" s="9">
        <v>146854976</v>
      </c>
      <c r="J17" s="9"/>
    </row>
    <row r="18" spans="1:10" x14ac:dyDescent="0.35">
      <c r="A18" s="9"/>
      <c r="B18" s="9"/>
      <c r="C18" s="9"/>
      <c r="D18" s="9"/>
      <c r="E18" s="9"/>
      <c r="F18" s="9"/>
      <c r="G18" s="9"/>
      <c r="H18" s="9"/>
      <c r="I18" s="9"/>
      <c r="J18" s="9"/>
    </row>
    <row r="19" spans="1:10" x14ac:dyDescent="0.35">
      <c r="A19" s="9" t="s">
        <v>25</v>
      </c>
      <c r="B19" s="9"/>
      <c r="C19" s="9"/>
      <c r="D19" s="9"/>
      <c r="E19" s="9">
        <f>+G19+I19</f>
        <v>820654530.22885752</v>
      </c>
      <c r="F19" s="9"/>
      <c r="G19" s="13">
        <f>+'[1]TransCo PJM Zonal Rates'!$I$26</f>
        <v>673788591.22885752</v>
      </c>
      <c r="H19" s="9"/>
      <c r="I19" s="13">
        <v>146865939</v>
      </c>
      <c r="J19" s="9"/>
    </row>
    <row r="20" spans="1:10" x14ac:dyDescent="0.35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x14ac:dyDescent="0.35">
      <c r="A21" s="9"/>
      <c r="B21" s="9"/>
      <c r="C21" s="9"/>
      <c r="D21" s="9"/>
      <c r="E21" s="9">
        <f>+E19-E17</f>
        <v>1117298.2288575172</v>
      </c>
      <c r="F21" s="9"/>
      <c r="G21" s="9">
        <f>+G19-G17</f>
        <v>1106335.2288575172</v>
      </c>
      <c r="H21" s="9"/>
      <c r="I21" s="9">
        <f>+I19-I17</f>
        <v>10963</v>
      </c>
      <c r="J21" s="9"/>
    </row>
    <row r="22" spans="1:10" x14ac:dyDescent="0.3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x14ac:dyDescent="0.35">
      <c r="A23" s="9" t="s">
        <v>27</v>
      </c>
      <c r="B23" s="9"/>
      <c r="C23" s="9"/>
      <c r="D23" s="9"/>
      <c r="E23" s="9"/>
      <c r="F23" s="9"/>
      <c r="G23" s="9">
        <v>-51561925</v>
      </c>
      <c r="H23" s="9"/>
      <c r="I23" s="9">
        <v>8703375</v>
      </c>
      <c r="J23" s="9"/>
    </row>
    <row r="24" spans="1:10" x14ac:dyDescent="0.35">
      <c r="A24" s="9" t="s">
        <v>28</v>
      </c>
      <c r="B24" s="9"/>
      <c r="C24" s="9"/>
      <c r="D24" s="9"/>
      <c r="E24" s="9"/>
      <c r="F24" s="9"/>
      <c r="G24" s="13">
        <f>+G21+G23</f>
        <v>-50455589.771142483</v>
      </c>
      <c r="H24" s="9"/>
      <c r="I24" s="13">
        <f>+I21+I23</f>
        <v>8714338</v>
      </c>
      <c r="J24" s="9"/>
    </row>
    <row r="25" spans="1:10" x14ac:dyDescent="0.35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35">
      <c r="A26" s="9"/>
      <c r="B26" s="9"/>
      <c r="C26" s="9"/>
      <c r="D26" s="9"/>
      <c r="E26" s="9"/>
      <c r="F26" s="9"/>
      <c r="G26" s="9"/>
      <c r="H26" s="9"/>
      <c r="I26" s="9"/>
      <c r="J26" s="9"/>
    </row>
    <row r="29" spans="1:10" x14ac:dyDescent="0.35">
      <c r="A29" t="s">
        <v>19</v>
      </c>
    </row>
    <row r="30" spans="1:10" x14ac:dyDescent="0.35">
      <c r="E30" s="14" t="s">
        <v>13</v>
      </c>
      <c r="F30" s="14"/>
      <c r="G30" s="14"/>
      <c r="H30" s="14"/>
      <c r="I30" s="14"/>
    </row>
    <row r="31" spans="1:10" x14ac:dyDescent="0.35">
      <c r="E31" t="s">
        <v>15</v>
      </c>
      <c r="G31" t="s">
        <v>14</v>
      </c>
      <c r="I31" t="s">
        <v>16</v>
      </c>
    </row>
    <row r="32" spans="1:10" x14ac:dyDescent="0.35">
      <c r="A32" s="1" t="s">
        <v>0</v>
      </c>
      <c r="E32" s="4">
        <v>28347313.259999998</v>
      </c>
      <c r="G32" s="4">
        <v>26942059.109999999</v>
      </c>
      <c r="I32" s="7">
        <f>+E32-G32</f>
        <v>1405254.1499999985</v>
      </c>
    </row>
    <row r="33" spans="1:10" x14ac:dyDescent="0.35">
      <c r="A33" s="1" t="s">
        <v>1</v>
      </c>
      <c r="E33" s="5">
        <v>28352768.949999999</v>
      </c>
      <c r="G33" s="5">
        <v>39427832.340000004</v>
      </c>
      <c r="I33" s="9">
        <f t="shared" ref="I33:I44" si="0">+E33-G33</f>
        <v>-11075063.390000004</v>
      </c>
    </row>
    <row r="34" spans="1:10" x14ac:dyDescent="0.35">
      <c r="A34" s="2" t="s">
        <v>2</v>
      </c>
      <c r="E34" s="5">
        <v>28353335.370000001</v>
      </c>
      <c r="G34" s="5">
        <v>39428398.759999998</v>
      </c>
      <c r="I34" s="9">
        <f t="shared" si="0"/>
        <v>-11075063.389999997</v>
      </c>
    </row>
    <row r="35" spans="1:10" x14ac:dyDescent="0.35">
      <c r="A35" s="2" t="s">
        <v>3</v>
      </c>
      <c r="E35" s="5">
        <v>28353945.720000003</v>
      </c>
      <c r="G35" s="5">
        <v>39427582.130000003</v>
      </c>
      <c r="I35" s="9">
        <f t="shared" si="0"/>
        <v>-11073636.41</v>
      </c>
    </row>
    <row r="36" spans="1:10" x14ac:dyDescent="0.35">
      <c r="A36" s="2" t="s">
        <v>4</v>
      </c>
      <c r="E36" s="5">
        <v>28354663.400000002</v>
      </c>
      <c r="G36" s="5">
        <v>39428176.770000003</v>
      </c>
      <c r="I36" s="9">
        <f t="shared" si="0"/>
        <v>-11073513.370000001</v>
      </c>
    </row>
    <row r="37" spans="1:10" x14ac:dyDescent="0.35">
      <c r="A37" s="2" t="s">
        <v>5</v>
      </c>
      <c r="E37" s="5">
        <v>27919903.200000003</v>
      </c>
      <c r="G37" s="5">
        <v>38993416.57</v>
      </c>
      <c r="I37" s="9">
        <f t="shared" si="0"/>
        <v>-11073513.369999997</v>
      </c>
    </row>
    <row r="38" spans="1:10" x14ac:dyDescent="0.35">
      <c r="A38" s="2" t="s">
        <v>6</v>
      </c>
      <c r="E38" s="5">
        <v>27989991.750000004</v>
      </c>
      <c r="G38" s="5">
        <v>39063505.119999997</v>
      </c>
      <c r="I38" s="9">
        <f t="shared" si="0"/>
        <v>-11073513.369999994</v>
      </c>
    </row>
    <row r="39" spans="1:10" x14ac:dyDescent="0.35">
      <c r="A39" s="2" t="s">
        <v>7</v>
      </c>
      <c r="E39" s="5">
        <v>28087925.070000004</v>
      </c>
      <c r="G39" s="5">
        <v>39161438.439999998</v>
      </c>
      <c r="I39" s="9">
        <f t="shared" si="0"/>
        <v>-11073513.369999994</v>
      </c>
    </row>
    <row r="40" spans="1:10" x14ac:dyDescent="0.35">
      <c r="A40" s="2" t="s">
        <v>8</v>
      </c>
      <c r="E40" s="5">
        <v>28143078.310000002</v>
      </c>
      <c r="G40" s="5">
        <v>39216591.68</v>
      </c>
      <c r="I40" s="9">
        <f t="shared" si="0"/>
        <v>-11073513.369999997</v>
      </c>
    </row>
    <row r="41" spans="1:10" x14ac:dyDescent="0.35">
      <c r="A41" s="2" t="s">
        <v>9</v>
      </c>
      <c r="E41" s="5">
        <v>28149009.590000004</v>
      </c>
      <c r="G41" s="5">
        <v>39241794.799999997</v>
      </c>
      <c r="I41" s="9">
        <f t="shared" si="0"/>
        <v>-11092785.209999993</v>
      </c>
    </row>
    <row r="42" spans="1:10" x14ac:dyDescent="0.35">
      <c r="A42" s="2" t="s">
        <v>10</v>
      </c>
      <c r="E42" s="5">
        <v>28979618.650000002</v>
      </c>
      <c r="G42" s="5">
        <v>39969957.549999997</v>
      </c>
      <c r="I42" s="9">
        <f t="shared" si="0"/>
        <v>-10990338.899999995</v>
      </c>
    </row>
    <row r="43" spans="1:10" x14ac:dyDescent="0.35">
      <c r="A43" s="2" t="s">
        <v>11</v>
      </c>
      <c r="E43" s="5">
        <v>30119598.990000002</v>
      </c>
      <c r="G43" s="5">
        <v>41109950.979999997</v>
      </c>
      <c r="I43" s="9">
        <f t="shared" si="0"/>
        <v>-10990351.989999995</v>
      </c>
    </row>
    <row r="44" spans="1:10" x14ac:dyDescent="0.35">
      <c r="A44" s="3" t="s">
        <v>12</v>
      </c>
      <c r="E44" s="5">
        <v>31594761.570000004</v>
      </c>
      <c r="G44" s="5">
        <v>42627455.490000002</v>
      </c>
      <c r="I44" s="9">
        <f t="shared" si="0"/>
        <v>-11032693.919999998</v>
      </c>
    </row>
    <row r="45" spans="1:10" ht="15" thickBot="1" x14ac:dyDescent="0.4">
      <c r="E45" s="6">
        <f>AVERAGE(E32:E44)</f>
        <v>28672762.602307692</v>
      </c>
      <c r="G45" s="6">
        <f>AVERAGE(G32:G44)</f>
        <v>38772166.133846156</v>
      </c>
      <c r="I45" s="12">
        <f>AVERAGE(I32:I44)</f>
        <v>-10099403.531538459</v>
      </c>
    </row>
    <row r="46" spans="1:10" ht="15" thickTop="1" x14ac:dyDescent="0.35">
      <c r="J46" s="8"/>
    </row>
    <row r="47" spans="1:10" x14ac:dyDescent="0.35">
      <c r="A47" s="10"/>
      <c r="I47" s="7"/>
    </row>
    <row r="48" spans="1:10" x14ac:dyDescent="0.35">
      <c r="I48" s="7"/>
    </row>
    <row r="49" spans="1:10" x14ac:dyDescent="0.35">
      <c r="I49" s="7"/>
    </row>
    <row r="51" spans="1:10" x14ac:dyDescent="0.35">
      <c r="A51" s="10"/>
      <c r="E51" s="9"/>
      <c r="G51" s="9"/>
      <c r="I51" s="7"/>
      <c r="J51" s="11"/>
    </row>
    <row r="53" spans="1:10" x14ac:dyDescent="0.35">
      <c r="D53" s="9"/>
      <c r="E53" s="9"/>
      <c r="F53" s="9"/>
      <c r="G53" s="9"/>
      <c r="I53" s="7"/>
      <c r="J53" s="7"/>
    </row>
    <row r="55" spans="1:10" x14ac:dyDescent="0.35">
      <c r="J55" s="8"/>
    </row>
    <row r="56" spans="1:10" x14ac:dyDescent="0.35">
      <c r="J56" s="8"/>
    </row>
    <row r="57" spans="1:10" x14ac:dyDescent="0.35">
      <c r="J57" s="8"/>
    </row>
    <row r="58" spans="1:10" x14ac:dyDescent="0.35">
      <c r="J58" s="8"/>
    </row>
    <row r="59" spans="1:10" x14ac:dyDescent="0.35">
      <c r="J59" s="8"/>
    </row>
  </sheetData>
  <mergeCells count="3">
    <mergeCell ref="E30:I30"/>
    <mergeCell ref="A14:I14"/>
    <mergeCell ref="A5:I5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defaultValue">
  <element uid="936e22d5-45a7-4cb7-95ab-1aa8c7c88789" value=""/>
</sisl>
</file>

<file path=customXml/itemProps1.xml><?xml version="1.0" encoding="utf-8"?>
<ds:datastoreItem xmlns:ds="http://schemas.openxmlformats.org/officeDocument/2006/customXml" ds:itemID="{34361AE9-E4F4-43E3-9442-A3424EDFA38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American Electric Power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s134129</dc:creator>
  <cp:keywords/>
  <cp:lastModifiedBy>s134129</cp:lastModifiedBy>
  <dcterms:created xsi:type="dcterms:W3CDTF">2020-08-25T19:55:36Z</dcterms:created>
  <dcterms:modified xsi:type="dcterms:W3CDTF">2020-08-26T16:53:17Z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f5e603d9-a8ac-48a2-87be-968b8ec5620a</vt:lpwstr>
  </property>
  <property fmtid="{D5CDD505-2E9C-101B-9397-08002B2CF9AE}" pid="3" name="bjDocumentLabelXML">
    <vt:lpwstr>&lt;?xml version="1.0" encoding="us-ascii"?&gt;&lt;sisl xmlns:xsi="http://www.w3.org/2001/XMLSchema-instance" xmlns:xsd="http://www.w3.org/2001/XMLSchema" sislVersion="0" policy="e9c0b8d7-bdb4-4fd3-b62a-f50327aaefce" origin="defaultValue" xmlns="http://www.boldonj</vt:lpwstr>
  </property>
  <property fmtid="{D5CDD505-2E9C-101B-9397-08002B2CF9AE}" pid="4" name="bjDocumentLabelXML-0">
    <vt:lpwstr>ames.com/2008/01/sie/internal/label"&gt;&lt;element uid="936e22d5-45a7-4cb7-95ab-1aa8c7c88789" value="" /&gt;&lt;/sisl&gt;</vt:lpwstr>
  </property>
  <property fmtid="{D5CDD505-2E9C-101B-9397-08002B2CF9AE}" pid="5" name="bjDocumentSecurityLabel">
    <vt:lpwstr>Uncategorized</vt:lpwstr>
  </property>
  <property fmtid="{D5CDD505-2E9C-101B-9397-08002B2CF9AE}" pid="6" name="bjSaver">
    <vt:lpwstr>t/bNaEEaxe9ev/sg8k6Ab+1F0sLJag1N</vt:lpwstr>
  </property>
</Properties>
</file>